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DELL\Desktop\FORMATOS CUENTA PUBLICA 2024\"/>
    </mc:Choice>
  </mc:AlternateContent>
  <xr:revisionPtr revIDLastSave="0" documentId="13_ncr:1_{5EE11710-1134-4544-899A-EAE9C3C8CC67}" xr6:coauthVersionLast="47" xr6:coauthVersionMax="47" xr10:uidLastSave="{00000000-0000-0000-0000-000000000000}"/>
  <workbookProtection workbookAlgorithmName="SHA-512" workbookHashValue="m9yJyx1Lax0Lsy6oPefiK+WIi8NqfHWNJyMkqbAS8Qg4+t8RCvQBK908Fy/GzBzVgUFN/+SLpxM7WFWWk5aMkQ==" workbookSaltValue="9LdKIZf5arHlyfn3l9e/lg==" workbookSpinCount="100000" lockStructure="1"/>
  <bookViews>
    <workbookView xWindow="120" yWindow="192" windowWidth="11160" windowHeight="11808" xr2:uid="{00000000-000D-0000-FFFF-FFFF00000000}"/>
  </bookViews>
  <sheets>
    <sheet name="EFE" sheetId="1" r:id="rId1"/>
  </sheets>
  <definedNames>
    <definedName name="ANEXO">#REF!</definedName>
    <definedName name="X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6" i="1" l="1"/>
  <c r="C55" i="1" s="1"/>
  <c r="D56" i="1"/>
  <c r="D55" i="1" s="1"/>
  <c r="D51" i="1"/>
  <c r="D50" i="1" s="1"/>
  <c r="C51" i="1"/>
  <c r="C50" i="1" s="1"/>
  <c r="D43" i="1" l="1"/>
  <c r="C43" i="1"/>
  <c r="D39" i="1"/>
  <c r="C39" i="1"/>
  <c r="D19" i="1"/>
  <c r="C19" i="1"/>
  <c r="D8" i="1"/>
  <c r="C8" i="1"/>
  <c r="C36" i="1" s="1"/>
  <c r="C47" i="1" l="1"/>
  <c r="D47" i="1"/>
  <c r="D36" i="1"/>
  <c r="D60" i="1"/>
  <c r="C60" i="1"/>
  <c r="C62" i="1" s="1"/>
  <c r="D62" i="1" l="1"/>
</calcChain>
</file>

<file path=xl/sharedStrings.xml><?xml version="1.0" encoding="utf-8"?>
<sst xmlns="http://schemas.openxmlformats.org/spreadsheetml/2006/main" count="62" uniqueCount="54">
  <si>
    <t>Estado de Flujos de Efectivo</t>
  </si>
  <si>
    <t xml:space="preserve">Flujos de Efectivo de las Actividades de Operación </t>
  </si>
  <si>
    <t>Origen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</si>
  <si>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</si>
  <si>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</si>
  <si>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</si>
  <si>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</si>
  <si>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</si>
  <si>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</si>
  <si>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 de Bienes y Prestación de Servicios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</si>
  <si>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</si>
  <si>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</si>
  <si>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Otros Orígenes de Operación</t>
  </si>
  <si>
    <t>Aplicación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</si>
  <si>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</si>
  <si>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</si>
  <si>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</si>
  <si>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</si>
  <si>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</si>
  <si>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 xml:space="preserve">Subsidios y Subvenciones 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</si>
  <si>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</si>
  <si>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</si>
  <si>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</si>
  <si>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</si>
  <si>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</si>
  <si>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</si>
  <si>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Aportaciones</t>
  </si>
  <si>
    <t>Convenios</t>
  </si>
  <si>
    <t>Otras Aplicaciones de Operación</t>
  </si>
  <si>
    <t>Flujos Netos de Efectivo por Actividades de Operación</t>
  </si>
  <si>
    <t>Bienes Inmuebles, Infraestructura y Construcciones en Proceso</t>
  </si>
  <si>
    <t>ASEC_EFE_2doTRIM_C2</t>
  </si>
  <si>
    <t>Bienes Muebles</t>
  </si>
  <si>
    <t>Otros Orígenes de Inversión</t>
  </si>
  <si>
    <t>Otras Aplicaciones de Inversión</t>
  </si>
  <si>
    <t>Flujos Netos de Efectivo por Actividades de Inversión</t>
  </si>
  <si>
    <t>Flujo de Efectivo de las Actividades de Financiamiento</t>
  </si>
  <si>
    <t>Endeudamiento Neto</t>
  </si>
  <si>
    <t>Interno</t>
  </si>
  <si>
    <t>Externo</t>
  </si>
  <si>
    <t>Otros Orígenes de Financiamiento</t>
  </si>
  <si>
    <t>Servicios de la Deuda</t>
  </si>
  <si>
    <t>Otras Aplicaciones de Financiamiento</t>
  </si>
  <si>
    <t>Flujos Netos de Efectivo por Actividades de Financiamiento</t>
  </si>
  <si>
    <t>Efectivo y Equivalentes al Efectivo al Inicio del Ejercicio</t>
  </si>
  <si>
    <t>Efectivo y Equivalentes al Efectivo al Final del Ejercicio</t>
  </si>
  <si>
    <t>Participaciones</t>
  </si>
  <si>
    <t>Flujos de Efectivo de las Actividades de Inversión</t>
  </si>
  <si>
    <t>Incremento/Disminución Neta en el Efectivo y Equivalentes al Efectivo</t>
  </si>
  <si>
    <t>“Bajo protesta de decir verdad declaramos que los Estados Financieros y sus notas, son razonablemente correctos y son responsabilidad del emisor.”</t>
  </si>
  <si>
    <t>Del 01 de enero al 31 de diciembre de 2024 y del 01 de enero al 31 de diciembre de 2023</t>
  </si>
  <si>
    <t>JUNTA RURAL DE AGUA POTABLE Y ALCANTARILLADO DE ANÁHUAC</t>
  </si>
  <si>
    <t>2024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</si>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</sst>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sz val="9"/>
      <color theme="1"/>
      <name val="Arial"/>
      <family val="2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sz val="9"/>
      <color rgb="FF000000"/>
      <name val="Arial"/>
      <family val="2"/>
    </font>
    <font>
      <b/>
      <sz val="10"/>
      <name val="Arial"/>
      <family val="2"/>
    </font>
    <font>
      <sz val="9"/>
      <color rgb="FF1D1C1D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4" fillId="0" borderId="0"/>
  </cellStyleXfs>
  <cellXfs count="64">
    <xf numFmtId="0" fontId="0" fillId="0" borderId="0" xfId="0"/>
    <xf numFmtId="0" fontId="2" fillId="0" borderId="0" xfId="0" applyFont="1"/>
    <xf numFmtId="0" fontId="3" fillId="0" borderId="0" xfId="0" applyFont="1"/>
    <xf numFmtId="4" fontId="5" fillId="0" borderId="0" xfId="1" applyNumberFormat="1" applyFont="1" applyFill="1" applyBorder="1" applyAlignment="1">
      <alignment horizontal="right" vertical="center"/>
    </xf>
    <xf numFmtId="43" fontId="2" fillId="0" borderId="0" xfId="0" applyNumberFormat="1" applyFont="1"/>
    <xf numFmtId="4" fontId="4" fillId="0" borderId="0" xfId="1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right"/>
    </xf>
    <xf numFmtId="4" fontId="6" fillId="0" borderId="0" xfId="1" applyNumberFormat="1" applyFont="1" applyFill="1" applyBorder="1" applyAlignment="1" applyProtection="1">
      <alignment horizontal="right" vertical="center"/>
      <protection locked="0"/>
    </xf>
    <xf numFmtId="4" fontId="8" fillId="0" borderId="0" xfId="1" applyNumberFormat="1" applyFont="1" applyFill="1" applyBorder="1" applyAlignment="1" applyProtection="1">
      <alignment horizontal="right" vertical="center"/>
      <protection locked="0"/>
    </xf>
    <xf numFmtId="0" fontId="5" fillId="0" borderId="4" xfId="0" applyFont="1" applyBorder="1" applyAlignment="1">
      <alignment vertical="center"/>
    </xf>
    <xf numFmtId="0" fontId="5" fillId="0" borderId="4" xfId="0" applyFont="1" applyBorder="1" applyAlignment="1">
      <alignment horizontal="left" vertical="center" indent="2"/>
    </xf>
    <xf numFmtId="4" fontId="5" fillId="0" borderId="5" xfId="1" applyNumberFormat="1" applyFont="1" applyFill="1" applyBorder="1" applyAlignment="1">
      <alignment horizontal="right" vertical="center"/>
    </xf>
    <xf numFmtId="0" fontId="6" fillId="0" borderId="4" xfId="0" applyFont="1" applyBorder="1" applyAlignment="1">
      <alignment horizontal="left" vertical="center" wrapText="1" indent="4"/>
    </xf>
    <xf numFmtId="4" fontId="6" fillId="0" borderId="5" xfId="1" applyNumberFormat="1" applyFont="1" applyFill="1" applyBorder="1" applyAlignment="1" applyProtection="1">
      <alignment horizontal="right" vertical="center"/>
      <protection locked="0"/>
    </xf>
    <xf numFmtId="0" fontId="7" fillId="0" borderId="4" xfId="0" applyFont="1" applyBorder="1" applyAlignment="1">
      <alignment vertical="center"/>
    </xf>
    <xf numFmtId="4" fontId="5" fillId="0" borderId="5" xfId="0" applyNumberFormat="1" applyFont="1" applyBorder="1" applyAlignment="1">
      <alignment horizontal="right" vertical="center" wrapText="1"/>
    </xf>
    <xf numFmtId="4" fontId="4" fillId="0" borderId="5" xfId="1" applyNumberFormat="1" applyFont="1" applyFill="1" applyBorder="1" applyAlignment="1">
      <alignment horizontal="right" vertical="center"/>
    </xf>
    <xf numFmtId="0" fontId="6" fillId="0" borderId="4" xfId="0" applyFont="1" applyBorder="1" applyAlignment="1">
      <alignment horizontal="left" vertical="center" indent="4"/>
    </xf>
    <xf numFmtId="4" fontId="8" fillId="0" borderId="5" xfId="1" applyNumberFormat="1" applyFont="1" applyFill="1" applyBorder="1" applyAlignment="1" applyProtection="1">
      <alignment horizontal="right" vertical="center"/>
      <protection locked="0"/>
    </xf>
    <xf numFmtId="4" fontId="5" fillId="0" borderId="5" xfId="0" applyNumberFormat="1" applyFont="1" applyBorder="1" applyAlignment="1">
      <alignment horizontal="right" vertical="center"/>
    </xf>
    <xf numFmtId="4" fontId="6" fillId="0" borderId="5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left" vertical="center" indent="5"/>
    </xf>
    <xf numFmtId="4" fontId="6" fillId="0" borderId="5" xfId="0" applyNumberFormat="1" applyFont="1" applyBorder="1" applyAlignment="1" applyProtection="1">
      <alignment horizontal="right" vertical="center"/>
      <protection locked="0"/>
    </xf>
    <xf numFmtId="4" fontId="11" fillId="0" borderId="5" xfId="0" applyNumberFormat="1" applyFont="1" applyBorder="1"/>
    <xf numFmtId="4" fontId="4" fillId="0" borderId="5" xfId="0" applyNumberFormat="1" applyFont="1" applyBorder="1" applyAlignment="1">
      <alignment horizontal="right" vertical="center" wrapText="1"/>
    </xf>
    <xf numFmtId="4" fontId="5" fillId="0" borderId="5" xfId="0" applyNumberFormat="1" applyFont="1" applyBorder="1" applyAlignment="1" applyProtection="1">
      <alignment horizontal="right" vertical="center"/>
      <protection locked="0"/>
    </xf>
    <xf numFmtId="0" fontId="7" fillId="0" borderId="4" xfId="0" applyFont="1" applyBorder="1" applyAlignment="1">
      <alignment vertical="center" wrapText="1"/>
    </xf>
    <xf numFmtId="0" fontId="5" fillId="2" borderId="9" xfId="0" applyFont="1" applyFill="1" applyBorder="1" applyAlignment="1">
      <alignment horizontal="center" vertical="center"/>
    </xf>
    <xf numFmtId="49" fontId="5" fillId="2" borderId="10" xfId="0" applyNumberFormat="1" applyFont="1" applyFill="1" applyBorder="1" applyAlignment="1" applyProtection="1">
      <alignment horizontal="center" vertical="center"/>
      <protection locked="0"/>
    </xf>
    <xf numFmtId="49" fontId="5" fillId="2" borderId="11" xfId="0" applyNumberFormat="1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13" fillId="0" borderId="0" xfId="0" applyFont="1"/>
    <xf numFmtId="0" fontId="6" fillId="0" borderId="5" xfId="0" applyFont="1" applyBorder="1" applyAlignment="1">
      <alignment horizontal="justify" vertical="center"/>
    </xf>
    <xf numFmtId="3" fontId="6" fillId="0" borderId="5" xfId="2" applyNumberFormat="1" applyFont="1" applyBorder="1" applyAlignment="1" applyProtection="1">
      <alignment vertical="top"/>
      <protection locked="0"/>
    </xf>
    <xf numFmtId="3" fontId="6" fillId="0" borderId="5" xfId="2" applyNumberFormat="1" applyFont="1" applyBorder="1" applyAlignment="1" applyProtection="1">
      <alignment vertical="top" wrapText="1"/>
      <protection locked="0"/>
    </xf>
    <xf numFmtId="0" fontId="6" fillId="0" borderId="0" xfId="0" applyFont="1" applyAlignment="1">
      <alignment horizontal="justify" vertical="center"/>
    </xf>
    <xf numFmtId="4" fontId="4" fillId="0" borderId="0" xfId="0" applyNumberFormat="1" applyFont="1" applyAlignment="1">
      <alignment horizontal="right" vertical="center" wrapText="1"/>
    </xf>
    <xf numFmtId="3" fontId="6" fillId="3" borderId="0" xfId="2" applyNumberFormat="1" applyFont="1" applyFill="1" applyAlignment="1" applyProtection="1">
      <alignment vertical="top"/>
      <protection locked="0"/>
    </xf>
    <xf numFmtId="4" fontId="5" fillId="0" borderId="0" xfId="0" applyNumberFormat="1" applyFont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11" fillId="0" borderId="0" xfId="0" applyNumberFormat="1" applyFont="1"/>
    <xf numFmtId="4" fontId="6" fillId="0" borderId="0" xfId="0" applyNumberFormat="1" applyFont="1" applyAlignment="1" applyProtection="1">
      <alignment horizontal="right" vertical="center"/>
      <protection locked="0"/>
    </xf>
    <xf numFmtId="4" fontId="5" fillId="0" borderId="0" xfId="0" applyNumberFormat="1" applyFont="1" applyAlignment="1" applyProtection="1">
      <alignment horizontal="right" vertical="center"/>
      <protection locked="0"/>
    </xf>
    <xf numFmtId="0" fontId="6" fillId="0" borderId="4" xfId="0" applyFont="1" applyBorder="1" applyAlignment="1">
      <alignment horizontal="justify" vertical="center"/>
    </xf>
    <xf numFmtId="0" fontId="6" fillId="0" borderId="0" xfId="0" applyFont="1" applyAlignment="1">
      <alignment horizontal="justify" vertical="center"/>
    </xf>
    <xf numFmtId="0" fontId="6" fillId="0" borderId="5" xfId="0" applyFont="1" applyBorder="1" applyAlignment="1">
      <alignment horizontal="justify" vertical="center"/>
    </xf>
    <xf numFmtId="0" fontId="6" fillId="0" borderId="6" xfId="0" applyFont="1" applyBorder="1" applyAlignment="1">
      <alignment horizontal="justify" vertical="center"/>
    </xf>
    <xf numFmtId="0" fontId="6" fillId="0" borderId="7" xfId="0" applyFont="1" applyBorder="1" applyAlignment="1">
      <alignment horizontal="justify" vertical="center"/>
    </xf>
    <xf numFmtId="0" fontId="6" fillId="0" borderId="8" xfId="0" applyFont="1" applyBorder="1" applyAlignment="1">
      <alignment horizontal="justify" vertical="center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2" xfId="0" applyFont="1" applyFill="1" applyBorder="1" applyAlignment="1" applyProtection="1">
      <alignment horizontal="center" vertical="center"/>
      <protection locked="0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5" fillId="2" borderId="4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0" fontId="5" fillId="2" borderId="5" xfId="0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justify" vertical="center"/>
    </xf>
    <xf numFmtId="0" fontId="6" fillId="0" borderId="2" xfId="0" applyFont="1" applyBorder="1" applyAlignment="1">
      <alignment horizontal="justify" vertical="center"/>
    </xf>
    <xf numFmtId="0" fontId="6" fillId="0" borderId="3" xfId="0" applyFont="1" applyBorder="1" applyAlignment="1">
      <alignment horizontal="justify" vertical="center"/>
    </xf>
  </cellXfs>
  <cellStyles count="3">
    <cellStyle name="Millares" xfId="1" builtinId="3"/>
    <cellStyle name="Normal" xfId="0" builtinId="0"/>
    <cellStyle name="Normal 2" xfId="2" xr:uid="{7E3C903F-45B5-41EF-B13F-4CECB803943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729342</xdr:colOff>
      <xdr:row>68</xdr:row>
      <xdr:rowOff>43543</xdr:rowOff>
    </xdr:from>
    <xdr:to>
      <xdr:col>3</xdr:col>
      <xdr:colOff>1032404</xdr:colOff>
      <xdr:row>77</xdr:row>
      <xdr:rowOff>72455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86A61E-4AD0-4C6E-A287-F98F015CD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914399" y="11168743"/>
          <a:ext cx="6747405" cy="14440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EFE">
    <pageSetUpPr fitToPage="1"/>
  </sheetPr>
  <dimension ref="A1:I179"/>
  <sheetViews>
    <sheetView tabSelected="1" zoomScale="70" zoomScaleNormal="70" workbookViewId="0">
      <selection activeCell="E3" sqref="E3"/>
    </sheetView>
  </sheetViews>
  <sheetFormatPr baseColWidth="10" defaultColWidth="11.44140625" defaultRowHeight="12" x14ac:dyDescent="0.25"/>
  <cols>
    <col min="1" max="1" width="2.6640625" style="2" customWidth="1"/>
    <col min="2" max="2" width="66.33203125" style="2" customWidth="1"/>
    <col min="3" max="4" width="27.5546875" style="2" customWidth="1"/>
    <col min="5" max="5" width="11.44140625" style="2"/>
    <col min="6" max="6" width="12.88671875" style="2" bestFit="1" customWidth="1"/>
    <col min="7" max="16384" width="11.44140625" style="2"/>
  </cols>
  <sheetData>
    <row r="1" spans="1:9" ht="12.6" thickBot="1" x14ac:dyDescent="0.3">
      <c r="A1" s="1"/>
      <c r="B1" s="1"/>
      <c r="C1" s="1"/>
      <c r="D1" s="1"/>
      <c r="E1" s="1"/>
      <c r="F1" s="1"/>
      <c r="G1" s="1"/>
      <c r="H1" s="1"/>
      <c r="I1" s="1"/>
    </row>
    <row r="2" spans="1:9" x14ac:dyDescent="0.25">
      <c r="A2" s="1"/>
      <c r="B2" s="52" t="s">
        <v>51</v>
      </c>
      <c r="C2" s="53"/>
      <c r="D2" s="54"/>
      <c r="E2" s="1"/>
      <c r="F2" s="1"/>
      <c r="G2" s="1"/>
      <c r="H2" s="1"/>
      <c r="I2" s="1"/>
    </row>
    <row r="3" spans="1:9" x14ac:dyDescent="0.25">
      <c r="A3" s="1"/>
      <c r="B3" s="55" t="s">
        <v>0</v>
      </c>
      <c r="C3" s="56"/>
      <c r="D3" s="57"/>
      <c r="E3" s="1"/>
      <c r="F3" s="1"/>
      <c r="G3" s="1"/>
      <c r="H3" s="1"/>
      <c r="I3" s="1"/>
    </row>
    <row r="4" spans="1:9" ht="12.6" thickBot="1" x14ac:dyDescent="0.3">
      <c r="A4" s="1"/>
      <c r="B4" s="58" t="s">
        <v>50</v>
      </c>
      <c r="C4" s="59"/>
      <c r="D4" s="60"/>
      <c r="E4" s="1"/>
      <c r="F4" s="1"/>
      <c r="G4" s="1"/>
      <c r="H4" s="1"/>
      <c r="I4" s="1"/>
    </row>
    <row r="5" spans="1:9" ht="12.6" thickBot="1" x14ac:dyDescent="0.3">
      <c r="A5" s="1"/>
      <c r="B5" s="27"/>
      <c r="C5" s="28" t="s">
        <v>52</v>
      </c>
      <c r="D5" s="29" t="s">
        <v>53</v>
      </c>
      <c r="E5" s="1"/>
      <c r="F5" s="1"/>
      <c r="G5" s="1"/>
      <c r="H5" s="1"/>
      <c r="I5" s="1"/>
    </row>
    <row r="6" spans="1:9" x14ac:dyDescent="0.25">
      <c r="A6" s="1"/>
      <c r="B6" s="61"/>
      <c r="C6" s="62"/>
      <c r="D6" s="63"/>
      <c r="E6" s="1"/>
      <c r="F6" s="1"/>
      <c r="G6" s="1"/>
      <c r="H6" s="1"/>
      <c r="I6" s="1"/>
    </row>
    <row r="7" spans="1:9" x14ac:dyDescent="0.25">
      <c r="A7" s="1"/>
      <c r="B7" s="9" t="s">
        <v>1</v>
      </c>
      <c r="C7" s="38"/>
      <c r="D7" s="35"/>
      <c r="E7" s="1"/>
      <c r="F7" s="1"/>
      <c r="G7" s="1"/>
      <c r="H7" s="1"/>
      <c r="I7" s="1"/>
    </row>
    <row r="8" spans="1:9" ht="19.5" customHeight="1" x14ac:dyDescent="0.25">
      <c r="A8" s="1"/>
      <c r="B8" s="10" t="s">
        <v>2</v>
      </c>
      <c r="C8" s="3">
        <f>SUM(C9:C18)</f>
        <v>11780982.810000001</v>
      </c>
      <c r="D8" s="11">
        <f>SUM(D9:D18)</f>
        <v>14512277.979999997</v>
      </c>
      <c r="E8" s="1"/>
      <c r="F8" s="1"/>
      <c r="G8" s="1"/>
      <c r="H8" s="1"/>
      <c r="I8" s="1"/>
    </row>
    <row r="9" spans="1:9" x14ac:dyDescent="0.25">
      <c r="A9" s="1"/>
      <c r="B9" s="12" t="s">
        <v>3</v>
      </c>
      <c r="C9" s="7">
        <v>0</v>
      </c>
      <c r="D9" s="13">
        <v>0</v>
      </c>
      <c r="E9" s="1"/>
      <c r="F9" s="1"/>
      <c r="G9" s="1"/>
      <c r="H9" s="1"/>
      <c r="I9" s="1"/>
    </row>
    <row r="10" spans="1:9" x14ac:dyDescent="0.25">
      <c r="A10" s="1"/>
      <c r="B10" s="12" t="s">
        <v>4</v>
      </c>
      <c r="C10" s="7">
        <v>0</v>
      </c>
      <c r="D10" s="13">
        <v>0</v>
      </c>
      <c r="E10" s="1"/>
      <c r="F10" s="1"/>
      <c r="G10" s="1"/>
      <c r="H10" s="1"/>
      <c r="I10" s="1"/>
    </row>
    <row r="11" spans="1:9" x14ac:dyDescent="0.25">
      <c r="A11" s="1"/>
      <c r="B11" s="12" t="s">
        <v>5</v>
      </c>
      <c r="C11" s="7">
        <v>0</v>
      </c>
      <c r="D11" s="13">
        <v>0</v>
      </c>
      <c r="E11" s="1"/>
      <c r="F11" s="1"/>
      <c r="G11" s="1"/>
      <c r="H11" s="1"/>
      <c r="I11" s="1"/>
    </row>
    <row r="12" spans="1:9" x14ac:dyDescent="0.25">
      <c r="A12" s="1"/>
      <c r="B12" s="12" t="s">
        <v>6</v>
      </c>
      <c r="C12" s="7">
        <v>9577451.1300000008</v>
      </c>
      <c r="D12" s="13">
        <v>8950647.8699999992</v>
      </c>
      <c r="E12" s="1"/>
      <c r="F12" s="1"/>
      <c r="G12" s="1"/>
      <c r="H12" s="1"/>
      <c r="I12" s="1"/>
    </row>
    <row r="13" spans="1:9" x14ac:dyDescent="0.25">
      <c r="A13" s="1"/>
      <c r="B13" s="12" t="s">
        <v>7</v>
      </c>
      <c r="C13" s="7">
        <v>22520.39</v>
      </c>
      <c r="D13" s="13">
        <v>58062.87</v>
      </c>
      <c r="E13" s="1"/>
      <c r="F13" s="1"/>
      <c r="G13" s="1"/>
      <c r="H13" s="1"/>
      <c r="I13" s="1"/>
    </row>
    <row r="14" spans="1:9" x14ac:dyDescent="0.25">
      <c r="A14" s="1"/>
      <c r="B14" s="12" t="s">
        <v>8</v>
      </c>
      <c r="C14" s="7">
        <v>0</v>
      </c>
      <c r="D14" s="13">
        <v>0</v>
      </c>
      <c r="E14" s="1"/>
      <c r="F14" s="1"/>
      <c r="G14" s="1"/>
      <c r="H14" s="1"/>
      <c r="I14" s="1"/>
    </row>
    <row r="15" spans="1:9" x14ac:dyDescent="0.25">
      <c r="A15" s="1"/>
      <c r="B15" s="12" t="s">
        <v>9</v>
      </c>
      <c r="C15" s="7">
        <v>1550029.32</v>
      </c>
      <c r="D15" s="13">
        <v>2391123.7799999998</v>
      </c>
      <c r="E15" s="1"/>
      <c r="F15" s="1"/>
      <c r="G15" s="1"/>
      <c r="H15" s="1"/>
      <c r="I15" s="1"/>
    </row>
    <row r="16" spans="1:9" ht="22.8" x14ac:dyDescent="0.25">
      <c r="A16" s="1"/>
      <c r="B16" s="12" t="s">
        <v>10</v>
      </c>
      <c r="C16" s="7">
        <v>0</v>
      </c>
      <c r="D16" s="13">
        <v>0</v>
      </c>
      <c r="E16" s="1"/>
      <c r="F16" s="1"/>
      <c r="G16" s="1"/>
      <c r="H16" s="1"/>
      <c r="I16" s="1"/>
    </row>
    <row r="17" spans="1:9" ht="22.8" x14ac:dyDescent="0.25">
      <c r="A17" s="1"/>
      <c r="B17" s="12" t="s">
        <v>11</v>
      </c>
      <c r="C17" s="7">
        <v>628339.11</v>
      </c>
      <c r="D17" s="13">
        <v>2731105.94</v>
      </c>
      <c r="E17" s="1"/>
      <c r="F17" s="1"/>
      <c r="G17" s="1"/>
      <c r="H17" s="1"/>
      <c r="I17" s="1"/>
    </row>
    <row r="18" spans="1:9" x14ac:dyDescent="0.25">
      <c r="A18" s="1"/>
      <c r="B18" s="12" t="s">
        <v>12</v>
      </c>
      <c r="C18" s="7">
        <v>2642.86</v>
      </c>
      <c r="D18" s="13">
        <v>381337.52</v>
      </c>
      <c r="E18" s="1"/>
      <c r="F18" s="1"/>
      <c r="G18" s="1"/>
      <c r="H18" s="1"/>
      <c r="I18" s="1"/>
    </row>
    <row r="19" spans="1:9" ht="19.5" customHeight="1" x14ac:dyDescent="0.25">
      <c r="A19" s="1"/>
      <c r="B19" s="10" t="s">
        <v>13</v>
      </c>
      <c r="C19" s="3">
        <f>SUM(C20:C35)</f>
        <v>11688730.380000001</v>
      </c>
      <c r="D19" s="11">
        <f>SUM(D20:D35)</f>
        <v>10113700.880000001</v>
      </c>
      <c r="E19" s="1"/>
      <c r="F19" s="1"/>
      <c r="G19" s="1"/>
      <c r="H19" s="1"/>
      <c r="I19" s="1"/>
    </row>
    <row r="20" spans="1:9" x14ac:dyDescent="0.25">
      <c r="A20" s="1"/>
      <c r="B20" s="12" t="s">
        <v>14</v>
      </c>
      <c r="C20" s="7">
        <v>4519687.4000000004</v>
      </c>
      <c r="D20" s="13">
        <v>4095726.25</v>
      </c>
      <c r="E20" s="1"/>
      <c r="F20" s="1"/>
      <c r="G20" s="1"/>
      <c r="H20" s="1"/>
      <c r="I20" s="1"/>
    </row>
    <row r="21" spans="1:9" x14ac:dyDescent="0.25">
      <c r="A21" s="1"/>
      <c r="B21" s="12" t="s">
        <v>15</v>
      </c>
      <c r="C21" s="7">
        <v>1248200.7</v>
      </c>
      <c r="D21" s="13">
        <v>1229912.1599999999</v>
      </c>
      <c r="E21" s="1"/>
      <c r="F21" s="1"/>
      <c r="G21" s="1"/>
      <c r="H21" s="1"/>
      <c r="I21" s="1"/>
    </row>
    <row r="22" spans="1:9" x14ac:dyDescent="0.25">
      <c r="A22" s="1"/>
      <c r="B22" s="12" t="s">
        <v>16</v>
      </c>
      <c r="C22" s="7">
        <v>5421407.8899999997</v>
      </c>
      <c r="D22" s="13">
        <v>4289390.55</v>
      </c>
      <c r="E22" s="1"/>
      <c r="F22" s="4"/>
      <c r="G22" s="1"/>
      <c r="H22" s="1"/>
      <c r="I22" s="1"/>
    </row>
    <row r="23" spans="1:9" x14ac:dyDescent="0.25">
      <c r="A23" s="1"/>
      <c r="B23" s="12" t="s">
        <v>17</v>
      </c>
      <c r="C23" s="7">
        <v>0</v>
      </c>
      <c r="D23" s="13">
        <v>0</v>
      </c>
      <c r="E23" s="1"/>
      <c r="F23" s="1"/>
      <c r="G23" s="1"/>
      <c r="H23" s="1"/>
      <c r="I23" s="1"/>
    </row>
    <row r="24" spans="1:9" x14ac:dyDescent="0.25">
      <c r="A24" s="1"/>
      <c r="B24" s="12" t="s">
        <v>18</v>
      </c>
      <c r="C24" s="7">
        <v>499434.39</v>
      </c>
      <c r="D24" s="13">
        <v>498671.92</v>
      </c>
      <c r="E24" s="1"/>
      <c r="F24" s="1"/>
      <c r="G24" s="1"/>
      <c r="H24" s="1"/>
      <c r="I24" s="1"/>
    </row>
    <row r="25" spans="1:9" x14ac:dyDescent="0.25">
      <c r="A25" s="1"/>
      <c r="B25" s="12" t="s">
        <v>19</v>
      </c>
      <c r="C25" s="7">
        <v>0</v>
      </c>
      <c r="D25" s="13">
        <v>0</v>
      </c>
      <c r="E25" s="1"/>
      <c r="F25" s="1"/>
      <c r="G25" s="1"/>
      <c r="H25" s="1"/>
      <c r="I25" s="1"/>
    </row>
    <row r="26" spans="1:9" x14ac:dyDescent="0.25">
      <c r="A26" s="1"/>
      <c r="B26" s="12" t="s">
        <v>20</v>
      </c>
      <c r="C26" s="7">
        <v>0</v>
      </c>
      <c r="D26" s="13">
        <v>0</v>
      </c>
      <c r="E26" s="1"/>
      <c r="F26" s="1"/>
      <c r="G26" s="1"/>
      <c r="H26" s="1"/>
      <c r="I26" s="1"/>
    </row>
    <row r="27" spans="1:9" x14ac:dyDescent="0.25">
      <c r="A27" s="1"/>
      <c r="B27" s="12" t="s">
        <v>21</v>
      </c>
      <c r="C27" s="7">
        <v>0</v>
      </c>
      <c r="D27" s="13">
        <v>0</v>
      </c>
      <c r="E27" s="1"/>
      <c r="F27" s="1"/>
      <c r="G27" s="1"/>
      <c r="H27" s="1"/>
      <c r="I27" s="1"/>
    </row>
    <row r="28" spans="1:9" x14ac:dyDescent="0.25">
      <c r="A28" s="1"/>
      <c r="B28" s="12" t="s">
        <v>22</v>
      </c>
      <c r="C28" s="7">
        <v>0</v>
      </c>
      <c r="D28" s="13">
        <v>0</v>
      </c>
      <c r="E28" s="1"/>
      <c r="F28" s="1"/>
      <c r="G28" s="1"/>
      <c r="H28" s="1"/>
      <c r="I28" s="1"/>
    </row>
    <row r="29" spans="1:9" x14ac:dyDescent="0.25">
      <c r="A29" s="1"/>
      <c r="B29" s="12" t="s">
        <v>23</v>
      </c>
      <c r="C29" s="7">
        <v>0</v>
      </c>
      <c r="D29" s="13">
        <v>0</v>
      </c>
      <c r="E29" s="1"/>
      <c r="F29" s="1"/>
      <c r="G29" s="1"/>
      <c r="H29" s="1"/>
      <c r="I29" s="1"/>
    </row>
    <row r="30" spans="1:9" x14ac:dyDescent="0.25">
      <c r="A30" s="1"/>
      <c r="B30" s="12" t="s">
        <v>24</v>
      </c>
      <c r="C30" s="7">
        <v>0</v>
      </c>
      <c r="D30" s="13">
        <v>0</v>
      </c>
      <c r="E30" s="1"/>
      <c r="F30" s="1"/>
      <c r="G30" s="1"/>
      <c r="H30" s="1"/>
      <c r="I30" s="1"/>
    </row>
    <row r="31" spans="1:9" x14ac:dyDescent="0.25">
      <c r="A31" s="1"/>
      <c r="B31" s="12" t="s">
        <v>25</v>
      </c>
      <c r="C31" s="7">
        <v>0</v>
      </c>
      <c r="D31" s="13">
        <v>0</v>
      </c>
      <c r="E31" s="1"/>
      <c r="F31" s="1"/>
      <c r="G31" s="1"/>
      <c r="H31" s="1"/>
      <c r="I31" s="1"/>
    </row>
    <row r="32" spans="1:9" x14ac:dyDescent="0.25">
      <c r="A32" s="1"/>
      <c r="B32" s="12" t="s">
        <v>46</v>
      </c>
      <c r="C32" s="7">
        <v>0</v>
      </c>
      <c r="D32" s="13">
        <v>0</v>
      </c>
      <c r="E32" s="1"/>
      <c r="F32" s="1"/>
      <c r="G32" s="1"/>
      <c r="H32" s="1"/>
      <c r="I32" s="1"/>
    </row>
    <row r="33" spans="1:9" x14ac:dyDescent="0.25">
      <c r="A33" s="1"/>
      <c r="B33" s="12" t="s">
        <v>26</v>
      </c>
      <c r="C33" s="7">
        <v>0</v>
      </c>
      <c r="D33" s="13">
        <v>0</v>
      </c>
      <c r="E33" s="1"/>
      <c r="F33" s="1"/>
      <c r="G33" s="1"/>
      <c r="H33" s="1"/>
      <c r="I33" s="1"/>
    </row>
    <row r="34" spans="1:9" x14ac:dyDescent="0.25">
      <c r="A34" s="1"/>
      <c r="B34" s="12" t="s">
        <v>27</v>
      </c>
      <c r="C34" s="7">
        <v>0</v>
      </c>
      <c r="D34" s="13">
        <v>0</v>
      </c>
      <c r="E34" s="1"/>
      <c r="F34" s="1"/>
      <c r="G34" s="1"/>
      <c r="H34" s="1"/>
      <c r="I34" s="1"/>
    </row>
    <row r="35" spans="1:9" x14ac:dyDescent="0.25">
      <c r="A35" s="1"/>
      <c r="B35" s="12" t="s">
        <v>28</v>
      </c>
      <c r="C35" s="7">
        <v>0</v>
      </c>
      <c r="D35" s="13">
        <v>0</v>
      </c>
      <c r="E35" s="1"/>
      <c r="F35" s="1"/>
      <c r="G35" s="1"/>
      <c r="H35" s="1"/>
      <c r="I35" s="1"/>
    </row>
    <row r="36" spans="1:9" x14ac:dyDescent="0.25">
      <c r="A36" s="1"/>
      <c r="B36" s="14" t="s">
        <v>29</v>
      </c>
      <c r="C36" s="39">
        <f>C8-C19</f>
        <v>92252.429999999702</v>
      </c>
      <c r="D36" s="15">
        <f>SUM(D8-D19)</f>
        <v>4398577.0999999959</v>
      </c>
      <c r="E36" s="1"/>
      <c r="F36" s="1"/>
      <c r="G36" s="1"/>
      <c r="H36" s="1"/>
      <c r="I36" s="1"/>
    </row>
    <row r="37" spans="1:9" x14ac:dyDescent="0.25">
      <c r="A37" s="1"/>
      <c r="B37" s="46"/>
      <c r="C37" s="47"/>
      <c r="D37" s="48"/>
      <c r="E37" s="1"/>
      <c r="F37" s="1"/>
      <c r="G37" s="1"/>
      <c r="H37" s="1"/>
      <c r="I37" s="1"/>
    </row>
    <row r="38" spans="1:9" x14ac:dyDescent="0.25">
      <c r="A38" s="1"/>
      <c r="B38" s="9" t="s">
        <v>47</v>
      </c>
      <c r="C38" s="38"/>
      <c r="D38" s="35"/>
      <c r="E38" s="1"/>
      <c r="F38" s="1"/>
      <c r="G38" s="1"/>
      <c r="H38" s="1"/>
      <c r="I38" s="1"/>
    </row>
    <row r="39" spans="1:9" ht="19.5" customHeight="1" x14ac:dyDescent="0.25">
      <c r="A39" s="1"/>
      <c r="B39" s="10" t="s">
        <v>2</v>
      </c>
      <c r="C39" s="5">
        <f>SUM(C40:C42)</f>
        <v>0</v>
      </c>
      <c r="D39" s="16">
        <f>SUM(D40:D42)</f>
        <v>0</v>
      </c>
      <c r="E39" s="1"/>
      <c r="F39" s="1"/>
      <c r="G39" s="1"/>
      <c r="H39" s="1"/>
      <c r="I39" s="1"/>
    </row>
    <row r="40" spans="1:9" x14ac:dyDescent="0.25">
      <c r="A40" s="1"/>
      <c r="B40" s="17" t="s">
        <v>30</v>
      </c>
      <c r="C40" s="8">
        <v>0</v>
      </c>
      <c r="D40" s="18">
        <v>0</v>
      </c>
      <c r="E40" s="1"/>
      <c r="F40" s="1"/>
      <c r="G40" s="1"/>
      <c r="H40" s="1"/>
      <c r="I40" s="1"/>
    </row>
    <row r="41" spans="1:9" x14ac:dyDescent="0.25">
      <c r="A41" s="6" t="s">
        <v>31</v>
      </c>
      <c r="B41" s="17" t="s">
        <v>32</v>
      </c>
      <c r="C41" s="8">
        <v>0</v>
      </c>
      <c r="D41" s="18">
        <v>0</v>
      </c>
      <c r="E41" s="1"/>
      <c r="F41" s="1"/>
      <c r="G41" s="1"/>
      <c r="H41" s="1"/>
      <c r="I41" s="1"/>
    </row>
    <row r="42" spans="1:9" x14ac:dyDescent="0.25">
      <c r="A42" s="1"/>
      <c r="B42" s="17" t="s">
        <v>33</v>
      </c>
      <c r="C42" s="8">
        <v>0</v>
      </c>
      <c r="D42" s="18">
        <v>0</v>
      </c>
      <c r="E42" s="1"/>
      <c r="F42" s="1"/>
      <c r="G42" s="1"/>
      <c r="H42" s="1"/>
      <c r="I42" s="1"/>
    </row>
    <row r="43" spans="1:9" ht="19.5" customHeight="1" x14ac:dyDescent="0.25">
      <c r="A43" s="1"/>
      <c r="B43" s="10" t="s">
        <v>13</v>
      </c>
      <c r="C43" s="5">
        <f>SUM(C44:C46)</f>
        <v>780040.6</v>
      </c>
      <c r="D43" s="16">
        <f>SUM(D44:D46)</f>
        <v>4168837.4000000004</v>
      </c>
      <c r="E43" s="1"/>
      <c r="F43" s="1"/>
      <c r="G43" s="1"/>
      <c r="H43" s="1"/>
      <c r="I43" s="1"/>
    </row>
    <row r="44" spans="1:9" x14ac:dyDescent="0.25">
      <c r="A44" s="1"/>
      <c r="B44" s="17" t="s">
        <v>30</v>
      </c>
      <c r="C44" s="40">
        <v>780040.6</v>
      </c>
      <c r="D44" s="36">
        <v>2772834.49</v>
      </c>
      <c r="E44" s="1"/>
      <c r="F44" s="1"/>
      <c r="G44" s="1"/>
      <c r="H44" s="1"/>
      <c r="I44" s="1"/>
    </row>
    <row r="45" spans="1:9" x14ac:dyDescent="0.25">
      <c r="A45" s="1"/>
      <c r="B45" s="17" t="s">
        <v>32</v>
      </c>
      <c r="C45" s="40">
        <v>0</v>
      </c>
      <c r="D45" s="36">
        <v>1396002.91</v>
      </c>
      <c r="E45" s="1"/>
      <c r="F45" s="1"/>
      <c r="G45" s="1"/>
      <c r="H45" s="1"/>
      <c r="I45" s="1"/>
    </row>
    <row r="46" spans="1:9" x14ac:dyDescent="0.25">
      <c r="A46" s="1"/>
      <c r="B46" s="17" t="s">
        <v>34</v>
      </c>
      <c r="C46" s="40">
        <v>0</v>
      </c>
      <c r="D46" s="37">
        <v>0</v>
      </c>
      <c r="E46" s="1"/>
      <c r="F46" s="1"/>
      <c r="G46" s="1"/>
      <c r="H46" s="1"/>
      <c r="I46" s="1"/>
    </row>
    <row r="47" spans="1:9" x14ac:dyDescent="0.25">
      <c r="A47" s="1"/>
      <c r="B47" s="14" t="s">
        <v>35</v>
      </c>
      <c r="C47" s="5">
        <f>C39-C43</f>
        <v>-780040.6</v>
      </c>
      <c r="D47" s="16">
        <f>D39-D43</f>
        <v>-4168837.4000000004</v>
      </c>
      <c r="E47" s="1"/>
      <c r="F47" s="1"/>
      <c r="G47" s="1"/>
      <c r="H47" s="1"/>
      <c r="I47" s="1"/>
    </row>
    <row r="48" spans="1:9" x14ac:dyDescent="0.25">
      <c r="A48" s="1"/>
      <c r="B48" s="46"/>
      <c r="C48" s="47"/>
      <c r="D48" s="48"/>
      <c r="E48" s="1"/>
      <c r="F48" s="1"/>
      <c r="G48" s="1"/>
      <c r="H48" s="1"/>
      <c r="I48" s="1"/>
    </row>
    <row r="49" spans="1:9" x14ac:dyDescent="0.25">
      <c r="A49" s="1"/>
      <c r="B49" s="9" t="s">
        <v>36</v>
      </c>
      <c r="C49" s="38"/>
      <c r="D49" s="35"/>
      <c r="E49" s="1"/>
      <c r="F49" s="1"/>
      <c r="G49" s="1"/>
      <c r="H49" s="1"/>
      <c r="I49" s="1"/>
    </row>
    <row r="50" spans="1:9" ht="19.5" customHeight="1" x14ac:dyDescent="0.25">
      <c r="A50" s="1"/>
      <c r="B50" s="10" t="s">
        <v>2</v>
      </c>
      <c r="C50" s="41">
        <f>SUM(C51+C54)</f>
        <v>0</v>
      </c>
      <c r="D50" s="19">
        <f>SUM(D51+D54)</f>
        <v>0</v>
      </c>
      <c r="E50" s="1"/>
      <c r="F50" s="1"/>
      <c r="G50" s="1"/>
      <c r="H50" s="1"/>
      <c r="I50" s="1"/>
    </row>
    <row r="51" spans="1:9" x14ac:dyDescent="0.25">
      <c r="A51" s="1"/>
      <c r="B51" s="17" t="s">
        <v>37</v>
      </c>
      <c r="C51" s="42">
        <f>SUM(C52+C53)</f>
        <v>0</v>
      </c>
      <c r="D51" s="20">
        <f>SUM(D52+D53)</f>
        <v>0</v>
      </c>
      <c r="E51" s="1"/>
      <c r="F51" s="1"/>
      <c r="G51" s="1"/>
      <c r="H51" s="1"/>
      <c r="I51" s="1"/>
    </row>
    <row r="52" spans="1:9" x14ac:dyDescent="0.25">
      <c r="A52" s="1"/>
      <c r="B52" s="21" t="s">
        <v>38</v>
      </c>
      <c r="C52" s="40">
        <v>0</v>
      </c>
      <c r="D52" s="36">
        <v>0</v>
      </c>
      <c r="E52" s="1"/>
      <c r="F52" s="1"/>
      <c r="G52" s="1"/>
      <c r="H52" s="1"/>
      <c r="I52" s="1"/>
    </row>
    <row r="53" spans="1:9" x14ac:dyDescent="0.25">
      <c r="A53" s="1"/>
      <c r="B53" s="21" t="s">
        <v>39</v>
      </c>
      <c r="C53" s="7">
        <v>0</v>
      </c>
      <c r="D53" s="13">
        <v>0</v>
      </c>
      <c r="E53" s="1"/>
      <c r="F53" s="1"/>
      <c r="G53" s="1"/>
      <c r="H53" s="1"/>
      <c r="I53" s="1"/>
    </row>
    <row r="54" spans="1:9" x14ac:dyDescent="0.25">
      <c r="A54" s="1"/>
      <c r="B54" s="17" t="s">
        <v>40</v>
      </c>
      <c r="C54" s="7">
        <v>0</v>
      </c>
      <c r="D54" s="13">
        <v>0</v>
      </c>
      <c r="E54" s="1"/>
      <c r="F54" s="1"/>
      <c r="G54" s="1"/>
      <c r="H54" s="1"/>
      <c r="I54" s="1"/>
    </row>
    <row r="55" spans="1:9" x14ac:dyDescent="0.25">
      <c r="A55" s="1"/>
      <c r="B55" s="10" t="s">
        <v>13</v>
      </c>
      <c r="C55" s="3">
        <f>SUM(C56+C59)</f>
        <v>0</v>
      </c>
      <c r="D55" s="11">
        <f>SUM(D56+D59)</f>
        <v>0</v>
      </c>
      <c r="E55" s="1"/>
      <c r="F55" s="1"/>
      <c r="G55" s="1"/>
      <c r="H55" s="1"/>
      <c r="I55" s="1"/>
    </row>
    <row r="56" spans="1:9" x14ac:dyDescent="0.25">
      <c r="A56" s="1"/>
      <c r="B56" s="17" t="s">
        <v>41</v>
      </c>
      <c r="C56" s="43">
        <f>SUM(C57+C58)</f>
        <v>0</v>
      </c>
      <c r="D56" s="23">
        <f>SUM(D57+D58)</f>
        <v>0</v>
      </c>
      <c r="E56" s="1"/>
      <c r="F56" s="1"/>
      <c r="G56" s="1"/>
      <c r="H56" s="1"/>
      <c r="I56" s="1"/>
    </row>
    <row r="57" spans="1:9" x14ac:dyDescent="0.25">
      <c r="A57" s="1"/>
      <c r="B57" s="21" t="s">
        <v>38</v>
      </c>
      <c r="C57" s="44">
        <v>0</v>
      </c>
      <c r="D57" s="22">
        <v>0</v>
      </c>
      <c r="E57" s="1"/>
      <c r="F57" s="1"/>
      <c r="G57" s="1"/>
      <c r="H57" s="1"/>
      <c r="I57" s="1"/>
    </row>
    <row r="58" spans="1:9" x14ac:dyDescent="0.25">
      <c r="A58" s="1"/>
      <c r="B58" s="21" t="s">
        <v>39</v>
      </c>
      <c r="C58" s="44">
        <v>0</v>
      </c>
      <c r="D58" s="22">
        <v>0</v>
      </c>
      <c r="E58" s="1"/>
      <c r="F58" s="1"/>
      <c r="G58" s="1"/>
      <c r="H58" s="1"/>
      <c r="I58" s="1"/>
    </row>
    <row r="59" spans="1:9" x14ac:dyDescent="0.25">
      <c r="A59" s="1"/>
      <c r="B59" s="17" t="s">
        <v>42</v>
      </c>
      <c r="C59" s="44">
        <v>0</v>
      </c>
      <c r="D59" s="22">
        <v>0</v>
      </c>
      <c r="E59" s="1"/>
      <c r="F59" s="1"/>
      <c r="G59" s="1"/>
      <c r="H59" s="1"/>
      <c r="I59" s="1"/>
    </row>
    <row r="60" spans="1:9" x14ac:dyDescent="0.25">
      <c r="A60" s="1"/>
      <c r="B60" s="14" t="s">
        <v>43</v>
      </c>
      <c r="C60" s="41">
        <f>C50-C55</f>
        <v>0</v>
      </c>
      <c r="D60" s="19">
        <f>D50-D55</f>
        <v>0</v>
      </c>
      <c r="E60" s="1"/>
      <c r="F60" s="1"/>
      <c r="G60" s="1"/>
      <c r="H60" s="1"/>
      <c r="I60" s="1"/>
    </row>
    <row r="61" spans="1:9" x14ac:dyDescent="0.25">
      <c r="A61" s="1"/>
      <c r="B61" s="46"/>
      <c r="C61" s="47"/>
      <c r="D61" s="48"/>
      <c r="E61" s="1"/>
      <c r="F61" s="1"/>
      <c r="G61" s="1"/>
      <c r="H61" s="1"/>
      <c r="I61" s="1"/>
    </row>
    <row r="62" spans="1:9" ht="12" customHeight="1" x14ac:dyDescent="0.25">
      <c r="A62" s="1"/>
      <c r="B62" s="14" t="s">
        <v>48</v>
      </c>
      <c r="C62" s="39">
        <f>SUM(C60,C47,C36)</f>
        <v>-687788.17000000027</v>
      </c>
      <c r="D62" s="24">
        <f>SUM(D60,D47,D36)</f>
        <v>229739.69999999553</v>
      </c>
      <c r="E62" s="1"/>
      <c r="F62" s="1"/>
      <c r="G62" s="1"/>
      <c r="H62" s="1"/>
      <c r="I62" s="1"/>
    </row>
    <row r="63" spans="1:9" x14ac:dyDescent="0.25">
      <c r="A63" s="1"/>
      <c r="B63" s="46"/>
      <c r="C63" s="47"/>
      <c r="D63" s="48"/>
      <c r="E63" s="1"/>
      <c r="F63" s="1"/>
      <c r="G63" s="1"/>
      <c r="H63" s="1"/>
      <c r="I63" s="1"/>
    </row>
    <row r="64" spans="1:9" x14ac:dyDescent="0.25">
      <c r="A64" s="1"/>
      <c r="B64" s="14" t="s">
        <v>44</v>
      </c>
      <c r="C64" s="45">
        <v>942058.32</v>
      </c>
      <c r="D64" s="25">
        <v>712318.62</v>
      </c>
      <c r="E64" s="1"/>
      <c r="F64" s="1"/>
      <c r="G64" s="1"/>
      <c r="H64" s="1"/>
      <c r="I64" s="1"/>
    </row>
    <row r="65" spans="1:9" ht="12" customHeight="1" x14ac:dyDescent="0.25">
      <c r="A65" s="1"/>
      <c r="B65" s="26" t="s">
        <v>45</v>
      </c>
      <c r="C65" s="45">
        <v>254270.14999999967</v>
      </c>
      <c r="D65" s="25">
        <v>942058.31999999552</v>
      </c>
      <c r="E65" s="1"/>
      <c r="F65" s="1"/>
      <c r="G65" s="1"/>
      <c r="H65" s="1"/>
      <c r="I65" s="1"/>
    </row>
    <row r="66" spans="1:9" ht="12.6" thickBot="1" x14ac:dyDescent="0.3">
      <c r="A66" s="1"/>
      <c r="B66" s="49"/>
      <c r="C66" s="50"/>
      <c r="D66" s="51"/>
      <c r="E66" s="1"/>
      <c r="F66" s="1"/>
      <c r="G66" s="1"/>
      <c r="H66" s="1"/>
      <c r="I66" s="1"/>
    </row>
    <row r="67" spans="1:9" x14ac:dyDescent="0.25">
      <c r="A67" s="1"/>
      <c r="B67" s="34" t="s">
        <v>49</v>
      </c>
      <c r="C67" s="1"/>
      <c r="D67" s="1"/>
      <c r="E67" s="1"/>
      <c r="F67" s="1"/>
      <c r="G67" s="1"/>
      <c r="H67" s="1"/>
      <c r="I67" s="1"/>
    </row>
    <row r="68" spans="1:9" s="31" customFormat="1" x14ac:dyDescent="0.25"/>
    <row r="69" spans="1:9" s="31" customFormat="1" ht="13.2" x14ac:dyDescent="0.25">
      <c r="B69" s="30"/>
    </row>
    <row r="70" spans="1:9" s="31" customFormat="1" x14ac:dyDescent="0.25"/>
    <row r="71" spans="1:9" s="31" customFormat="1" x14ac:dyDescent="0.25"/>
    <row r="72" spans="1:9" s="31" customFormat="1" ht="14.4" x14ac:dyDescent="0.3">
      <c r="D72" s="32"/>
    </row>
    <row r="73" spans="1:9" s="31" customFormat="1" x14ac:dyDescent="0.25"/>
    <row r="74" spans="1:9" s="31" customFormat="1" x14ac:dyDescent="0.25"/>
    <row r="75" spans="1:9" s="31" customFormat="1" x14ac:dyDescent="0.25"/>
    <row r="76" spans="1:9" s="31" customFormat="1" x14ac:dyDescent="0.25"/>
    <row r="77" spans="1:9" s="31" customFormat="1" x14ac:dyDescent="0.25"/>
    <row r="78" spans="1:9" s="31" customFormat="1" x14ac:dyDescent="0.25"/>
    <row r="79" spans="1:9" s="31" customFormat="1" x14ac:dyDescent="0.25"/>
    <row r="80" spans="1:9" s="31" customFormat="1" x14ac:dyDescent="0.25"/>
    <row r="81" s="31" customFormat="1" x14ac:dyDescent="0.25"/>
    <row r="82" s="33" customFormat="1" x14ac:dyDescent="0.25"/>
    <row r="83" s="33" customFormat="1" x14ac:dyDescent="0.25"/>
    <row r="84" s="33" customFormat="1" x14ac:dyDescent="0.25"/>
    <row r="85" s="33" customFormat="1" x14ac:dyDescent="0.25"/>
    <row r="86" s="33" customFormat="1" x14ac:dyDescent="0.25"/>
    <row r="87" s="33" customFormat="1" x14ac:dyDescent="0.25"/>
    <row r="88" s="33" customFormat="1" x14ac:dyDescent="0.25"/>
    <row r="89" s="33" customFormat="1" x14ac:dyDescent="0.25"/>
    <row r="90" s="33" customFormat="1" x14ac:dyDescent="0.25"/>
    <row r="91" s="33" customFormat="1" x14ac:dyDescent="0.25"/>
    <row r="92" s="33" customFormat="1" x14ac:dyDescent="0.25"/>
    <row r="93" s="33" customFormat="1" x14ac:dyDescent="0.25"/>
    <row r="94" s="33" customFormat="1" x14ac:dyDescent="0.25"/>
    <row r="95" s="33" customFormat="1" x14ac:dyDescent="0.25"/>
    <row r="96" s="33" customFormat="1" x14ac:dyDescent="0.25"/>
    <row r="97" s="33" customFormat="1" x14ac:dyDescent="0.25"/>
    <row r="98" s="33" customFormat="1" x14ac:dyDescent="0.25"/>
    <row r="99" s="33" customFormat="1" x14ac:dyDescent="0.25"/>
    <row r="100" s="33" customFormat="1" x14ac:dyDescent="0.25"/>
    <row r="101" s="33" customFormat="1" x14ac:dyDescent="0.25"/>
    <row r="102" s="33" customFormat="1" x14ac:dyDescent="0.25"/>
    <row r="103" s="33" customFormat="1" x14ac:dyDescent="0.25"/>
    <row r="104" s="33" customFormat="1" x14ac:dyDescent="0.25"/>
    <row r="105" s="33" customFormat="1" x14ac:dyDescent="0.25"/>
    <row r="106" s="33" customFormat="1" x14ac:dyDescent="0.25"/>
    <row r="107" s="33" customFormat="1" x14ac:dyDescent="0.25"/>
    <row r="108" s="33" customFormat="1" x14ac:dyDescent="0.25"/>
    <row r="109" s="33" customFormat="1" x14ac:dyDescent="0.25"/>
    <row r="110" s="33" customFormat="1" x14ac:dyDescent="0.25"/>
    <row r="111" s="33" customFormat="1" x14ac:dyDescent="0.25"/>
    <row r="112" s="33" customFormat="1" x14ac:dyDescent="0.25"/>
    <row r="113" s="33" customFormat="1" x14ac:dyDescent="0.25"/>
    <row r="114" s="33" customFormat="1" x14ac:dyDescent="0.25"/>
    <row r="115" s="33" customFormat="1" x14ac:dyDescent="0.25"/>
    <row r="116" s="33" customFormat="1" x14ac:dyDescent="0.25"/>
    <row r="117" s="33" customFormat="1" x14ac:dyDescent="0.25"/>
    <row r="118" s="33" customFormat="1" x14ac:dyDescent="0.25"/>
    <row r="119" s="33" customFormat="1" x14ac:dyDescent="0.25"/>
    <row r="120" s="33" customFormat="1" x14ac:dyDescent="0.25"/>
    <row r="121" s="33" customFormat="1" x14ac:dyDescent="0.25"/>
    <row r="122" s="33" customFormat="1" x14ac:dyDescent="0.25"/>
    <row r="123" s="33" customFormat="1" x14ac:dyDescent="0.25"/>
    <row r="124" s="33" customFormat="1" x14ac:dyDescent="0.25"/>
    <row r="125" s="33" customFormat="1" x14ac:dyDescent="0.25"/>
    <row r="126" s="33" customFormat="1" x14ac:dyDescent="0.25"/>
    <row r="127" s="33" customFormat="1" x14ac:dyDescent="0.25"/>
    <row r="128" s="33" customFormat="1" x14ac:dyDescent="0.25"/>
    <row r="129" s="33" customFormat="1" x14ac:dyDescent="0.25"/>
    <row r="130" s="33" customFormat="1" x14ac:dyDescent="0.25"/>
    <row r="131" s="33" customFormat="1" x14ac:dyDescent="0.25"/>
    <row r="132" s="33" customFormat="1" x14ac:dyDescent="0.25"/>
    <row r="133" s="33" customFormat="1" x14ac:dyDescent="0.25"/>
    <row r="134" s="33" customFormat="1" x14ac:dyDescent="0.25"/>
    <row r="135" s="33" customFormat="1" x14ac:dyDescent="0.25"/>
    <row r="136" s="33" customFormat="1" x14ac:dyDescent="0.25"/>
    <row r="137" s="33" customFormat="1" x14ac:dyDescent="0.25"/>
    <row r="138" s="33" customFormat="1" x14ac:dyDescent="0.25"/>
    <row r="139" s="33" customFormat="1" x14ac:dyDescent="0.25"/>
    <row r="140" s="33" customFormat="1" x14ac:dyDescent="0.25"/>
    <row r="141" s="33" customFormat="1" x14ac:dyDescent="0.25"/>
    <row r="142" s="33" customFormat="1" x14ac:dyDescent="0.25"/>
    <row r="143" s="33" customFormat="1" x14ac:dyDescent="0.25"/>
    <row r="144" s="33" customFormat="1" x14ac:dyDescent="0.25"/>
    <row r="145" s="33" customFormat="1" x14ac:dyDescent="0.25"/>
    <row r="146" s="33" customFormat="1" x14ac:dyDescent="0.25"/>
    <row r="147" s="33" customFormat="1" x14ac:dyDescent="0.25"/>
    <row r="148" s="33" customFormat="1" x14ac:dyDescent="0.25"/>
    <row r="149" s="33" customFormat="1" x14ac:dyDescent="0.25"/>
    <row r="150" s="33" customFormat="1" x14ac:dyDescent="0.25"/>
    <row r="151" s="33" customFormat="1" x14ac:dyDescent="0.25"/>
    <row r="152" s="33" customFormat="1" x14ac:dyDescent="0.25"/>
    <row r="153" s="33" customFormat="1" x14ac:dyDescent="0.25"/>
    <row r="154" s="33" customFormat="1" x14ac:dyDescent="0.25"/>
    <row r="155" s="33" customFormat="1" x14ac:dyDescent="0.25"/>
    <row r="156" s="33" customFormat="1" x14ac:dyDescent="0.25"/>
    <row r="157" s="33" customFormat="1" x14ac:dyDescent="0.25"/>
    <row r="158" s="33" customFormat="1" x14ac:dyDescent="0.25"/>
    <row r="159" s="33" customFormat="1" x14ac:dyDescent="0.25"/>
    <row r="160" s="33" customFormat="1" x14ac:dyDescent="0.25"/>
    <row r="161" s="33" customFormat="1" x14ac:dyDescent="0.25"/>
    <row r="162" s="33" customFormat="1" x14ac:dyDescent="0.25"/>
    <row r="163" s="33" customFormat="1" x14ac:dyDescent="0.25"/>
    <row r="164" s="33" customFormat="1" x14ac:dyDescent="0.25"/>
    <row r="165" s="33" customFormat="1" x14ac:dyDescent="0.25"/>
    <row r="166" s="33" customFormat="1" x14ac:dyDescent="0.25"/>
    <row r="167" s="33" customFormat="1" x14ac:dyDescent="0.25"/>
    <row r="168" s="33" customFormat="1" x14ac:dyDescent="0.25"/>
    <row r="169" s="33" customFormat="1" x14ac:dyDescent="0.25"/>
    <row r="170" s="33" customFormat="1" x14ac:dyDescent="0.25"/>
    <row r="171" s="33" customFormat="1" x14ac:dyDescent="0.25"/>
    <row r="172" s="33" customFormat="1" x14ac:dyDescent="0.25"/>
    <row r="173" s="33" customFormat="1" x14ac:dyDescent="0.25"/>
    <row r="174" s="33" customFormat="1" x14ac:dyDescent="0.25"/>
    <row r="175" s="33" customFormat="1" x14ac:dyDescent="0.25"/>
    <row r="176" s="33" customFormat="1" x14ac:dyDescent="0.25"/>
    <row r="177" s="33" customFormat="1" x14ac:dyDescent="0.25"/>
    <row r="178" s="33" customFormat="1" x14ac:dyDescent="0.25"/>
    <row r="179" s="33" customFormat="1" x14ac:dyDescent="0.25"/>
  </sheetData>
  <sheetProtection algorithmName="SHA-512" hashValue="iNw6gSboEYfkrY6IABRDOfoYwIiHlcuVYqPkLg+P5nY0+l47k5fz5VRkhFNCxaWQhz/nOchz/vAYJFYJS9NqzA==" saltValue="F69PwtaDm6wc6VOJJOwgkw==" spinCount="100000" sheet="1" formatCells="0" formatColumns="0" formatRows="0"/>
  <mergeCells count="9">
    <mergeCell ref="B61:D61"/>
    <mergeCell ref="B63:D63"/>
    <mergeCell ref="B66:D66"/>
    <mergeCell ref="B2:D2"/>
    <mergeCell ref="B3:D3"/>
    <mergeCell ref="B4:D4"/>
    <mergeCell ref="B6:D6"/>
    <mergeCell ref="B37:D37"/>
    <mergeCell ref="B48:D48"/>
  </mergeCells>
  <pageMargins left="0.7" right="0.7" top="0.75" bottom="0.75" header="0.3" footer="0.3"/>
  <pageSetup scale="6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EFE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DELL</cp:lastModifiedBy>
  <cp:lastPrinted>2025-01-29T23:55:29Z</cp:lastPrinted>
  <dcterms:created xsi:type="dcterms:W3CDTF">2019-12-03T19:09:42Z</dcterms:created>
  <dcterms:modified xsi:type="dcterms:W3CDTF">2025-01-29T23:55:34Z</dcterms:modified>
</cp:coreProperties>
</file>